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Лиза\Desktop\"/>
    </mc:Choice>
  </mc:AlternateContent>
  <xr:revisionPtr revIDLastSave="0" documentId="8_{E0B5ED11-1C0D-4E13-B59B-D3D6DBF327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G127" i="1" l="1"/>
  <c r="G138" i="1" s="1"/>
  <c r="I127" i="1"/>
  <c r="I138" i="1" s="1"/>
  <c r="H127" i="1"/>
  <c r="H138" i="1" s="1"/>
  <c r="J127" i="1"/>
  <c r="J138" i="1" s="1"/>
  <c r="L81" i="1"/>
  <c r="J81" i="1"/>
  <c r="I81" i="1"/>
  <c r="H81" i="1"/>
  <c r="F81" i="1"/>
  <c r="L62" i="1"/>
  <c r="J62" i="1"/>
  <c r="G62" i="1"/>
  <c r="I62" i="1"/>
  <c r="H62" i="1"/>
  <c r="F62" i="1"/>
  <c r="L43" i="1"/>
  <c r="J43" i="1"/>
  <c r="G43" i="1"/>
  <c r="I43" i="1"/>
  <c r="H43" i="1"/>
  <c r="F43" i="1"/>
  <c r="J24" i="1"/>
  <c r="G24" i="1"/>
  <c r="I24" i="1"/>
  <c r="H24" i="1"/>
  <c r="F24" i="1"/>
  <c r="L24" i="1"/>
  <c r="L196" i="1" l="1"/>
  <c r="J196" i="1"/>
  <c r="G196" i="1"/>
  <c r="H196" i="1"/>
  <c r="I196" i="1"/>
  <c r="F127" i="1"/>
  <c r="F138" i="1" s="1"/>
  <c r="F196" i="1" s="1"/>
</calcChain>
</file>

<file path=xl/sharedStrings.xml><?xml version="1.0" encoding="utf-8"?>
<sst xmlns="http://schemas.openxmlformats.org/spreadsheetml/2006/main" count="234" uniqueCount="79">
  <si>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</si>
  <si>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</si>
  <si>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</si>
  <si>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</si>
  <si>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</si>
  <si>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</si>
  <si>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</si>
  <si>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</si>
  <si>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</si>
  <si>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</si>
  <si>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</si>
  <si>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</si>
  <si>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</si>
  <si>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</si>
  <si>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</si>
  <si>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</si>
  <si>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</si>
  <si>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</si>
  <si>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</si>
  <si>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</si>
  <si>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</si>
  <si>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</si>
  <si>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</si>
  <si>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</si>
  <si>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</si>
  <si>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</si>
  <si>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</si>
  <si>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</si>
  <si>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</si>
  <si>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</si>
  <si>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</si>
  <si>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</si>
  <si>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</si>
  <si>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</si>
  <si>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</si>
  <si>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</si>
  <si>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</si>
  <si>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</si>
  <si>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</si>
  <si>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МАОУ СОШ № 25 </t>
  </si>
  <si>
    <t>Овощи свежие порционно (помидоры)</t>
  </si>
  <si>
    <t xml:space="preserve">Фрукт банан свежий </t>
  </si>
  <si>
    <t xml:space="preserve">Каша молочная ячневая с маслом </t>
  </si>
  <si>
    <t xml:space="preserve">Какао с молоком </t>
  </si>
  <si>
    <t xml:space="preserve">Хлеб пшеничный </t>
  </si>
  <si>
    <t xml:space="preserve">Молоко витаминизированное </t>
  </si>
  <si>
    <t xml:space="preserve">Сыр порционный плавленный </t>
  </si>
  <si>
    <t>Котлета мясная</t>
  </si>
  <si>
    <t xml:space="preserve">Пюре картофельное </t>
  </si>
  <si>
    <t xml:space="preserve">Чай ройбуш </t>
  </si>
  <si>
    <t xml:space="preserve">Овошные палочки </t>
  </si>
  <si>
    <t xml:space="preserve">Котлета из мяса птицы с маслом сливочным </t>
  </si>
  <si>
    <t xml:space="preserve">Гречка отворная с овощами </t>
  </si>
  <si>
    <t xml:space="preserve">Напиток теплый из брусники </t>
  </si>
  <si>
    <t xml:space="preserve">Котлета рыбная </t>
  </si>
  <si>
    <t xml:space="preserve">Картофель отварной </t>
  </si>
  <si>
    <t xml:space="preserve">Чай яблочно-брусничный </t>
  </si>
  <si>
    <t>Бефстроганов из мяса</t>
  </si>
  <si>
    <t xml:space="preserve">Овощи припущенные </t>
  </si>
  <si>
    <t xml:space="preserve">Кисель из брусники </t>
  </si>
  <si>
    <t>Чахохбили "по-школьному"</t>
  </si>
  <si>
    <t xml:space="preserve">Макароны с сыром </t>
  </si>
  <si>
    <t xml:space="preserve">Напиток из сухофруктов </t>
  </si>
  <si>
    <t xml:space="preserve">Масло сливочное порционное (в инд.упаковке) </t>
  </si>
  <si>
    <t xml:space="preserve">Сытные Биточки "по-домашнему" из мяса </t>
  </si>
  <si>
    <t xml:space="preserve">Картофельные шарики </t>
  </si>
  <si>
    <t xml:space="preserve">Чай с лимоном </t>
  </si>
  <si>
    <t xml:space="preserve">Овощи свежие порционно </t>
  </si>
  <si>
    <t xml:space="preserve">Запеканка из творога </t>
  </si>
  <si>
    <t xml:space="preserve">Сгущенное молоко </t>
  </si>
  <si>
    <t xml:space="preserve">Чай яблочно-смородиновый </t>
  </si>
  <si>
    <t xml:space="preserve">Фрукт (яблочные дольки или яблоко, или банан, или апельсин) </t>
  </si>
  <si>
    <t xml:space="preserve">Рыба запеченная </t>
  </si>
  <si>
    <t xml:space="preserve">Напиток теплый из вишни </t>
  </si>
  <si>
    <t xml:space="preserve">Блины с яблочной начинкой </t>
  </si>
  <si>
    <t>Азу из мяса "по-новому"</t>
  </si>
  <si>
    <t>Рис припущенный</t>
  </si>
  <si>
    <t xml:space="preserve">Напиток теплый из кураги </t>
  </si>
  <si>
    <t>Салат витаминный из квашеной капусты с зеленым луком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</si>
</sst>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71" sqref="E71:L77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3" t="s">
        <v>39</v>
      </c>
      <c r="D1" s="54"/>
      <c r="E1" s="54"/>
      <c r="F1" s="12" t="s">
        <v>16</v>
      </c>
      <c r="G1" s="2" t="s">
        <v>17</v>
      </c>
      <c r="H1" s="55"/>
      <c r="I1" s="55"/>
      <c r="J1" s="55"/>
      <c r="K1" s="55"/>
    </row>
    <row r="2" spans="1:12" ht="17.399999999999999" x14ac:dyDescent="0.25">
      <c r="A2" s="35" t="s">
        <v>6</v>
      </c>
      <c r="C2" s="2"/>
      <c r="G2" s="2" t="s">
        <v>18</v>
      </c>
      <c r="H2" s="55"/>
      <c r="I2" s="55"/>
      <c r="J2" s="55"/>
      <c r="K2" s="55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7</v>
      </c>
      <c r="I3" s="48">
        <v>11</v>
      </c>
      <c r="J3" s="49">
        <v>2023</v>
      </c>
      <c r="K3" s="1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185</v>
      </c>
      <c r="G6" s="40">
        <v>5.85</v>
      </c>
      <c r="H6" s="40">
        <v>3.24</v>
      </c>
      <c r="I6" s="40">
        <v>24.48</v>
      </c>
      <c r="J6" s="40">
        <v>154.80000000000001</v>
      </c>
      <c r="K6" s="41">
        <v>5579</v>
      </c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180</v>
      </c>
      <c r="G8" s="43">
        <v>3.06</v>
      </c>
      <c r="H8" s="43">
        <v>2.48</v>
      </c>
      <c r="I8" s="43">
        <v>9.68</v>
      </c>
      <c r="J8" s="43">
        <v>72.02</v>
      </c>
      <c r="K8" s="44">
        <v>5247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44</v>
      </c>
      <c r="F9" s="43">
        <v>40</v>
      </c>
      <c r="G9" s="43">
        <v>0.36</v>
      </c>
      <c r="H9" s="43">
        <v>1.28</v>
      </c>
      <c r="I9" s="43">
        <v>19.600000000000001</v>
      </c>
      <c r="J9" s="43">
        <v>106</v>
      </c>
      <c r="K9" s="44">
        <v>336</v>
      </c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45</v>
      </c>
      <c r="F11" s="43">
        <v>100</v>
      </c>
      <c r="G11" s="43">
        <v>2.9</v>
      </c>
      <c r="H11" s="43">
        <v>2.5</v>
      </c>
      <c r="I11" s="43">
        <v>11.7</v>
      </c>
      <c r="J11" s="43">
        <v>80.900000000000006</v>
      </c>
      <c r="K11" s="44">
        <v>6490</v>
      </c>
      <c r="L11" s="43"/>
    </row>
    <row r="12" spans="1:12" ht="14.4" x14ac:dyDescent="0.3">
      <c r="A12" s="23"/>
      <c r="B12" s="15"/>
      <c r="C12" s="11"/>
      <c r="D12" s="6"/>
      <c r="E12" s="42" t="s">
        <v>46</v>
      </c>
      <c r="F12" s="43">
        <v>16</v>
      </c>
      <c r="G12" s="43">
        <v>1.44</v>
      </c>
      <c r="H12" s="43">
        <v>3.2</v>
      </c>
      <c r="I12" s="43">
        <v>1.44</v>
      </c>
      <c r="J12" s="43">
        <v>40</v>
      </c>
      <c r="K12" s="44">
        <v>7819</v>
      </c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521</v>
      </c>
      <c r="G13" s="19">
        <f t="shared" ref="G13:J13" si="0">SUM(G6:G12)</f>
        <v>13.61</v>
      </c>
      <c r="H13" s="19">
        <f t="shared" si="0"/>
        <v>12.7</v>
      </c>
      <c r="I13" s="19">
        <f t="shared" si="0"/>
        <v>66.899999999999991</v>
      </c>
      <c r="J13" s="19">
        <f t="shared" si="0"/>
        <v>453.72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521</v>
      </c>
      <c r="G24" s="32">
        <f t="shared" ref="G24:J24" si="4">G13+G23</f>
        <v>13.61</v>
      </c>
      <c r="H24" s="32">
        <f t="shared" si="4"/>
        <v>12.7</v>
      </c>
      <c r="I24" s="32">
        <f t="shared" si="4"/>
        <v>66.899999999999991</v>
      </c>
      <c r="J24" s="32">
        <f t="shared" si="4"/>
        <v>453.72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90</v>
      </c>
      <c r="G25" s="40">
        <v>13.58</v>
      </c>
      <c r="H25" s="40">
        <v>12.69</v>
      </c>
      <c r="I25" s="40">
        <v>13.49</v>
      </c>
      <c r="J25" s="40">
        <v>204.96</v>
      </c>
      <c r="K25" s="41">
        <v>7815</v>
      </c>
      <c r="L25" s="40"/>
    </row>
    <row r="26" spans="1:12" ht="14.4" x14ac:dyDescent="0.3">
      <c r="A26" s="14"/>
      <c r="B26" s="15"/>
      <c r="C26" s="11"/>
      <c r="D26" s="6"/>
      <c r="E26" s="42" t="s">
        <v>48</v>
      </c>
      <c r="F26" s="43">
        <v>150</v>
      </c>
      <c r="G26" s="43">
        <v>3.3</v>
      </c>
      <c r="H26" s="43">
        <v>4.7300000000000004</v>
      </c>
      <c r="I26" s="43">
        <v>22.12</v>
      </c>
      <c r="J26" s="43">
        <v>148.6</v>
      </c>
      <c r="K26" s="44">
        <v>7824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0</v>
      </c>
      <c r="H27" s="43">
        <v>0</v>
      </c>
      <c r="I27" s="43">
        <v>3.99</v>
      </c>
      <c r="J27" s="43">
        <v>16</v>
      </c>
      <c r="K27" s="44">
        <v>6700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44</v>
      </c>
      <c r="F28" s="43">
        <v>40</v>
      </c>
      <c r="G28" s="43">
        <v>0.36</v>
      </c>
      <c r="H28" s="43">
        <v>1.28</v>
      </c>
      <c r="I28" s="43">
        <v>19.600000000000001</v>
      </c>
      <c r="J28" s="43">
        <v>106</v>
      </c>
      <c r="K28" s="44">
        <v>336</v>
      </c>
      <c r="L28" s="43"/>
    </row>
    <row r="29" spans="1:12" ht="14.4" x14ac:dyDescent="0.3">
      <c r="A29" s="14"/>
      <c r="B29" s="15"/>
      <c r="C29" s="11"/>
      <c r="D29" s="7" t="s">
        <v>24</v>
      </c>
      <c r="E29" s="42" t="s">
        <v>50</v>
      </c>
      <c r="F29" s="43">
        <v>80</v>
      </c>
      <c r="G29" s="43">
        <v>0.96</v>
      </c>
      <c r="H29" s="43">
        <v>0.1</v>
      </c>
      <c r="I29" s="43">
        <v>7.14</v>
      </c>
      <c r="J29" s="43">
        <v>33.43</v>
      </c>
      <c r="K29" s="44">
        <v>6640</v>
      </c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18.2</v>
      </c>
      <c r="H32" s="19">
        <f t="shared" ref="H32" si="7">SUM(H25:H31)</f>
        <v>18.800000000000004</v>
      </c>
      <c r="I32" s="19">
        <f t="shared" ref="I32" si="8">SUM(I25:I31)</f>
        <v>66.34</v>
      </c>
      <c r="J32" s="19">
        <f t="shared" ref="J32:L32" si="9">SUM(J25:J31)</f>
        <v>508.99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560</v>
      </c>
      <c r="G43" s="32">
        <f t="shared" ref="G43" si="14">G32+G42</f>
        <v>18.2</v>
      </c>
      <c r="H43" s="32">
        <f t="shared" ref="H43" si="15">H32+H42</f>
        <v>18.800000000000004</v>
      </c>
      <c r="I43" s="32">
        <f t="shared" ref="I43" si="16">I32+I42</f>
        <v>66.34</v>
      </c>
      <c r="J43" s="32">
        <f t="shared" ref="J43:L43" si="17">J32+J42</f>
        <v>508.99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51</v>
      </c>
      <c r="F44" s="40">
        <v>95</v>
      </c>
      <c r="G44" s="40">
        <v>11.41</v>
      </c>
      <c r="H44" s="40">
        <v>7.54</v>
      </c>
      <c r="I44" s="40">
        <v>12.05</v>
      </c>
      <c r="J44" s="40">
        <v>145.91</v>
      </c>
      <c r="K44" s="41">
        <v>7617</v>
      </c>
      <c r="L44" s="40"/>
    </row>
    <row r="45" spans="1:12" ht="14.4" x14ac:dyDescent="0.3">
      <c r="A45" s="23"/>
      <c r="B45" s="15"/>
      <c r="C45" s="11"/>
      <c r="D45" s="6"/>
      <c r="E45" s="42" t="s">
        <v>52</v>
      </c>
      <c r="F45" s="43">
        <v>130</v>
      </c>
      <c r="G45" s="43">
        <v>4.24</v>
      </c>
      <c r="H45" s="43">
        <v>4.17</v>
      </c>
      <c r="I45" s="43">
        <v>19.579999999999998</v>
      </c>
      <c r="J45" s="43">
        <v>133.05000000000001</v>
      </c>
      <c r="K45" s="44">
        <v>5868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53</v>
      </c>
      <c r="F46" s="43">
        <v>200</v>
      </c>
      <c r="G46" s="43">
        <v>0.08</v>
      </c>
      <c r="H46" s="43">
        <v>0.03</v>
      </c>
      <c r="I46" s="43">
        <v>10.3</v>
      </c>
      <c r="J46" s="43">
        <v>43.42</v>
      </c>
      <c r="K46" s="44">
        <v>6676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44</v>
      </c>
      <c r="F47" s="43">
        <v>40</v>
      </c>
      <c r="G47" s="43">
        <v>0.36</v>
      </c>
      <c r="H47" s="43">
        <v>1.28</v>
      </c>
      <c r="I47" s="43">
        <v>19.600000000000001</v>
      </c>
      <c r="J47" s="43">
        <v>106</v>
      </c>
      <c r="K47" s="44">
        <v>336</v>
      </c>
      <c r="L47" s="43"/>
    </row>
    <row r="48" spans="1:12" ht="14.4" x14ac:dyDescent="0.3">
      <c r="A48" s="23"/>
      <c r="B48" s="15"/>
      <c r="C48" s="11"/>
      <c r="D48" s="7" t="s">
        <v>24</v>
      </c>
      <c r="E48" s="42" t="s">
        <v>40</v>
      </c>
      <c r="F48" s="43">
        <v>80</v>
      </c>
      <c r="G48" s="43">
        <v>0.88</v>
      </c>
      <c r="H48" s="43">
        <v>0</v>
      </c>
      <c r="I48" s="43">
        <v>3</v>
      </c>
      <c r="J48" s="43">
        <v>19.2</v>
      </c>
      <c r="K48" s="44">
        <v>4012</v>
      </c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545</v>
      </c>
      <c r="G51" s="19">
        <f t="shared" ref="G51" si="18">SUM(G44:G50)</f>
        <v>16.97</v>
      </c>
      <c r="H51" s="19">
        <f t="shared" ref="H51" si="19">SUM(H44:H50)</f>
        <v>13.02</v>
      </c>
      <c r="I51" s="19">
        <f t="shared" ref="I51" si="20">SUM(I44:I50)</f>
        <v>64.53</v>
      </c>
      <c r="J51" s="19">
        <f t="shared" ref="J51:L51" si="21">SUM(J44:J50)</f>
        <v>447.58000000000004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545</v>
      </c>
      <c r="G62" s="32">
        <f t="shared" ref="G62" si="26">G51+G61</f>
        <v>16.97</v>
      </c>
      <c r="H62" s="32">
        <f t="shared" ref="H62" si="27">H51+H61</f>
        <v>13.02</v>
      </c>
      <c r="I62" s="32">
        <f t="shared" ref="I62" si="28">I51+I61</f>
        <v>64.53</v>
      </c>
      <c r="J62" s="32">
        <f t="shared" ref="J62:L62" si="29">J51+J61</f>
        <v>447.58000000000004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54</v>
      </c>
      <c r="F63" s="40">
        <v>90</v>
      </c>
      <c r="G63" s="40">
        <v>17.54</v>
      </c>
      <c r="H63" s="40">
        <v>10.68</v>
      </c>
      <c r="I63" s="40">
        <v>13.21</v>
      </c>
      <c r="J63" s="40">
        <v>203.24</v>
      </c>
      <c r="K63" s="41">
        <v>7597</v>
      </c>
      <c r="L63" s="40"/>
    </row>
    <row r="64" spans="1:12" ht="14.4" x14ac:dyDescent="0.3">
      <c r="A64" s="23"/>
      <c r="B64" s="15"/>
      <c r="C64" s="11"/>
      <c r="D64" s="6"/>
      <c r="E64" s="42" t="s">
        <v>55</v>
      </c>
      <c r="F64" s="43">
        <v>150</v>
      </c>
      <c r="G64" s="43">
        <v>3.05</v>
      </c>
      <c r="H64" s="43">
        <v>4.24</v>
      </c>
      <c r="I64" s="43">
        <v>24.52</v>
      </c>
      <c r="J64" s="43">
        <v>148.6</v>
      </c>
      <c r="K64" s="44">
        <v>7825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56</v>
      </c>
      <c r="F65" s="43">
        <v>200</v>
      </c>
      <c r="G65" s="43">
        <v>0.08</v>
      </c>
      <c r="H65" s="43">
        <v>7.0000000000000007E-2</v>
      </c>
      <c r="I65" s="43">
        <v>7.38</v>
      </c>
      <c r="J65" s="43">
        <v>30.95</v>
      </c>
      <c r="K65" s="44">
        <v>6473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44</v>
      </c>
      <c r="F66" s="43">
        <v>40</v>
      </c>
      <c r="G66" s="43">
        <v>0.36</v>
      </c>
      <c r="H66" s="43">
        <v>1.28</v>
      </c>
      <c r="I66" s="43">
        <v>19.600000000000001</v>
      </c>
      <c r="J66" s="43">
        <v>106</v>
      </c>
      <c r="K66" s="44">
        <v>336</v>
      </c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41</v>
      </c>
      <c r="F67" s="43">
        <v>90</v>
      </c>
      <c r="G67" s="43">
        <v>0.4</v>
      </c>
      <c r="H67" s="43">
        <v>0.4</v>
      </c>
      <c r="I67" s="43">
        <v>9.8000000000000007</v>
      </c>
      <c r="J67" s="43">
        <v>47</v>
      </c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 t="shared" ref="G70" si="30">SUM(G63:G69)</f>
        <v>21.429999999999996</v>
      </c>
      <c r="H70" s="19">
        <f t="shared" ref="H70" si="31">SUM(H63:H69)</f>
        <v>16.669999999999998</v>
      </c>
      <c r="I70" s="19">
        <f t="shared" ref="I70" si="32">SUM(I63:I69)</f>
        <v>74.510000000000005</v>
      </c>
      <c r="J70" s="19">
        <f t="shared" ref="J70:L70" si="33">SUM(J63:J69)</f>
        <v>535.79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570</v>
      </c>
      <c r="G81" s="32">
        <f t="shared" ref="G81" si="38">G70+G80</f>
        <v>21.429999999999996</v>
      </c>
      <c r="H81" s="32">
        <f t="shared" ref="H81" si="39">H70+H80</f>
        <v>16.669999999999998</v>
      </c>
      <c r="I81" s="32">
        <f t="shared" ref="I81" si="40">I70+I80</f>
        <v>74.510000000000005</v>
      </c>
      <c r="J81" s="32">
        <f t="shared" ref="J81:L81" si="41">J70+J80</f>
        <v>535.79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90</v>
      </c>
      <c r="G82" s="40">
        <v>15.77</v>
      </c>
      <c r="H82" s="40">
        <v>17.66</v>
      </c>
      <c r="I82" s="40">
        <v>4.1100000000000003</v>
      </c>
      <c r="J82" s="40">
        <v>238.82</v>
      </c>
      <c r="K82" s="41">
        <v>5533</v>
      </c>
      <c r="L82" s="40"/>
    </row>
    <row r="83" spans="1:12" ht="14.4" x14ac:dyDescent="0.3">
      <c r="A83" s="23"/>
      <c r="B83" s="15"/>
      <c r="C83" s="11"/>
      <c r="D83" s="6"/>
      <c r="E83" s="42" t="s">
        <v>58</v>
      </c>
      <c r="F83" s="43">
        <v>150</v>
      </c>
      <c r="G83" s="43">
        <v>3.24</v>
      </c>
      <c r="H83" s="43">
        <v>3.46</v>
      </c>
      <c r="I83" s="43">
        <v>22.61</v>
      </c>
      <c r="J83" s="43">
        <v>135.26</v>
      </c>
      <c r="K83" s="44">
        <v>7846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59</v>
      </c>
      <c r="F84" s="43">
        <v>200</v>
      </c>
      <c r="G84" s="43">
        <v>0.15</v>
      </c>
      <c r="H84" s="43">
        <v>0.1</v>
      </c>
      <c r="I84" s="43">
        <v>16.66</v>
      </c>
      <c r="J84" s="43">
        <v>69.290000000000006</v>
      </c>
      <c r="K84" s="44">
        <v>5725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44</v>
      </c>
      <c r="F85" s="43">
        <v>40</v>
      </c>
      <c r="G85" s="43">
        <v>0.36</v>
      </c>
      <c r="H85" s="43">
        <v>1.28</v>
      </c>
      <c r="I85" s="43">
        <v>19.600000000000001</v>
      </c>
      <c r="J85" s="43">
        <v>106</v>
      </c>
      <c r="K85" s="44">
        <v>336</v>
      </c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480</v>
      </c>
      <c r="G89" s="19">
        <f t="shared" ref="G89" si="42">SUM(G82:G88)</f>
        <v>19.519999999999996</v>
      </c>
      <c r="H89" s="19">
        <f t="shared" ref="H89" si="43">SUM(H82:H88)</f>
        <v>22.500000000000004</v>
      </c>
      <c r="I89" s="19">
        <f t="shared" ref="I89" si="44">SUM(I82:I88)</f>
        <v>62.98</v>
      </c>
      <c r="J89" s="19">
        <f t="shared" ref="J89:L89" si="45">SUM(J82:J88)</f>
        <v>549.37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480</v>
      </c>
      <c r="G100" s="32">
        <f t="shared" ref="G100" si="50">G89+G99</f>
        <v>19.519999999999996</v>
      </c>
      <c r="H100" s="32">
        <f t="shared" ref="H100" si="51">H89+H99</f>
        <v>22.500000000000004</v>
      </c>
      <c r="I100" s="32">
        <f t="shared" ref="I100" si="52">I89+I99</f>
        <v>62.98</v>
      </c>
      <c r="J100" s="32">
        <f t="shared" ref="J100:L100" si="53">J89+J99</f>
        <v>549.37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60</v>
      </c>
      <c r="F101" s="40">
        <v>90</v>
      </c>
      <c r="G101" s="40">
        <v>11.02</v>
      </c>
      <c r="H101" s="40">
        <v>7.78</v>
      </c>
      <c r="I101" s="40">
        <v>3.38</v>
      </c>
      <c r="J101" s="40">
        <v>127.93</v>
      </c>
      <c r="K101" s="41">
        <v>7312</v>
      </c>
      <c r="L101" s="40"/>
    </row>
    <row r="102" spans="1:12" ht="14.4" x14ac:dyDescent="0.3">
      <c r="A102" s="23"/>
      <c r="B102" s="15"/>
      <c r="C102" s="11"/>
      <c r="D102" s="6"/>
      <c r="E102" s="42" t="s">
        <v>61</v>
      </c>
      <c r="F102" s="43">
        <v>145</v>
      </c>
      <c r="G102" s="43">
        <v>6.96</v>
      </c>
      <c r="H102" s="43">
        <v>3.34</v>
      </c>
      <c r="I102" s="43">
        <v>32.049999999999997</v>
      </c>
      <c r="J102" s="43">
        <v>187.49</v>
      </c>
      <c r="K102" s="44">
        <v>5329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62</v>
      </c>
      <c r="F103" s="43">
        <v>200</v>
      </c>
      <c r="G103" s="43">
        <v>0.33</v>
      </c>
      <c r="H103" s="43">
        <v>0.05</v>
      </c>
      <c r="I103" s="43">
        <v>16.14</v>
      </c>
      <c r="J103" s="43">
        <v>69.040000000000006</v>
      </c>
      <c r="K103" s="44">
        <v>5257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44</v>
      </c>
      <c r="F104" s="43">
        <v>40</v>
      </c>
      <c r="G104" s="43">
        <v>0.36</v>
      </c>
      <c r="H104" s="43">
        <v>1.28</v>
      </c>
      <c r="I104" s="43">
        <v>19.600000000000001</v>
      </c>
      <c r="J104" s="43">
        <v>106</v>
      </c>
      <c r="K104" s="44">
        <v>336</v>
      </c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 t="s">
        <v>63</v>
      </c>
      <c r="F106" s="43">
        <v>10</v>
      </c>
      <c r="G106" s="43">
        <v>0.1</v>
      </c>
      <c r="H106" s="43">
        <v>7.25</v>
      </c>
      <c r="I106" s="43">
        <v>0.14000000000000001</v>
      </c>
      <c r="J106" s="43">
        <v>66.2</v>
      </c>
      <c r="K106" s="44">
        <v>707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485</v>
      </c>
      <c r="G108" s="19">
        <f>SUM(G101:G107)</f>
        <v>18.77</v>
      </c>
      <c r="H108" s="19">
        <f>SUM(H101:H107)</f>
        <v>19.700000000000003</v>
      </c>
      <c r="I108" s="19">
        <f>SUM(I101:I107)</f>
        <v>71.31</v>
      </c>
      <c r="J108" s="19">
        <f>SUM(J101:J107)</f>
        <v>556.66000000000008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485</v>
      </c>
      <c r="G119" s="32">
        <f t="shared" ref="G119" si="57">G108+G118</f>
        <v>18.77</v>
      </c>
      <c r="H119" s="32">
        <f t="shared" ref="H119" si="58">H108+H118</f>
        <v>19.700000000000003</v>
      </c>
      <c r="I119" s="32">
        <f t="shared" ref="I119" si="59">I108+I118</f>
        <v>71.31</v>
      </c>
      <c r="J119" s="32">
        <f t="shared" ref="J119:L119" si="60">J108+J118</f>
        <v>556.66000000000008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90</v>
      </c>
      <c r="G120" s="40">
        <v>13.82</v>
      </c>
      <c r="H120" s="40">
        <v>12.37</v>
      </c>
      <c r="I120" s="40">
        <v>14.92</v>
      </c>
      <c r="J120" s="40">
        <v>208.42</v>
      </c>
      <c r="K120" s="41">
        <v>7816</v>
      </c>
      <c r="L120" s="40"/>
    </row>
    <row r="121" spans="1:12" ht="14.4" x14ac:dyDescent="0.3">
      <c r="A121" s="14"/>
      <c r="B121" s="15"/>
      <c r="C121" s="11"/>
      <c r="D121" s="6"/>
      <c r="E121" s="42" t="s">
        <v>65</v>
      </c>
      <c r="F121" s="43">
        <v>130</v>
      </c>
      <c r="G121" s="43">
        <v>3.56</v>
      </c>
      <c r="H121" s="43">
        <v>3.17</v>
      </c>
      <c r="I121" s="43">
        <v>29.05</v>
      </c>
      <c r="J121" s="43">
        <v>163.95</v>
      </c>
      <c r="K121" s="44">
        <v>7829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0.05</v>
      </c>
      <c r="H122" s="43">
        <v>0.01</v>
      </c>
      <c r="I122" s="43">
        <v>5.14</v>
      </c>
      <c r="J122" s="43">
        <v>21.66</v>
      </c>
      <c r="K122" s="44">
        <v>7828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44</v>
      </c>
      <c r="F123" s="43">
        <v>40</v>
      </c>
      <c r="G123" s="43">
        <v>0.36</v>
      </c>
      <c r="H123" s="43">
        <v>1.28</v>
      </c>
      <c r="I123" s="43">
        <v>19.600000000000001</v>
      </c>
      <c r="J123" s="43">
        <v>106</v>
      </c>
      <c r="K123" s="44">
        <v>336</v>
      </c>
      <c r="L123" s="43"/>
    </row>
    <row r="124" spans="1:12" ht="14.4" x14ac:dyDescent="0.3">
      <c r="A124" s="14"/>
      <c r="B124" s="15"/>
      <c r="C124" s="11"/>
      <c r="D124" s="7" t="s">
        <v>24</v>
      </c>
      <c r="E124" s="42" t="s">
        <v>67</v>
      </c>
      <c r="F124" s="43">
        <v>80</v>
      </c>
      <c r="G124" s="43">
        <v>0.88</v>
      </c>
      <c r="H124" s="43">
        <v>0.16</v>
      </c>
      <c r="I124" s="43">
        <v>3.04</v>
      </c>
      <c r="J124" s="43">
        <v>19.2</v>
      </c>
      <c r="K124" s="44">
        <v>4012</v>
      </c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18.669999999999998</v>
      </c>
      <c r="H127" s="19">
        <f>SUM(H120:H126)</f>
        <v>16.989999999999998</v>
      </c>
      <c r="I127" s="19">
        <f>SUM(I120:I126)</f>
        <v>71.750000000000014</v>
      </c>
      <c r="J127" s="19">
        <f>SUM(J120:J126)</f>
        <v>519.23</v>
      </c>
      <c r="K127" s="25"/>
      <c r="L127" s="19">
        <f t="shared" ref="L127" si="61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540</v>
      </c>
      <c r="G138" s="32">
        <f t="shared" ref="G138" si="64">G127+G137</f>
        <v>18.669999999999998</v>
      </c>
      <c r="H138" s="32">
        <f t="shared" ref="H138" si="65">H127+H137</f>
        <v>16.989999999999998</v>
      </c>
      <c r="I138" s="32">
        <f t="shared" ref="I138" si="66">I127+I137</f>
        <v>71.750000000000014</v>
      </c>
      <c r="J138" s="32">
        <f t="shared" ref="J138:L138" si="67">J127+J137</f>
        <v>519.23</v>
      </c>
      <c r="K138" s="32"/>
      <c r="L138" s="32">
        <f t="shared" si="67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150</v>
      </c>
      <c r="G139" s="40">
        <v>21.12</v>
      </c>
      <c r="H139" s="40">
        <v>15.38</v>
      </c>
      <c r="I139" s="40">
        <v>20.04</v>
      </c>
      <c r="J139" s="40">
        <v>282.2</v>
      </c>
      <c r="K139" s="41">
        <v>7859</v>
      </c>
      <c r="L139" s="40"/>
    </row>
    <row r="140" spans="1:12" ht="14.4" x14ac:dyDescent="0.3">
      <c r="A140" s="23"/>
      <c r="B140" s="15"/>
      <c r="C140" s="11"/>
      <c r="D140" s="6"/>
      <c r="E140" s="42" t="s">
        <v>69</v>
      </c>
      <c r="F140" s="43">
        <v>20</v>
      </c>
      <c r="G140" s="43">
        <v>1.36</v>
      </c>
      <c r="H140" s="43">
        <v>1.7</v>
      </c>
      <c r="I140" s="43">
        <v>11.2</v>
      </c>
      <c r="J140" s="43">
        <v>66</v>
      </c>
      <c r="K140" s="44">
        <v>1832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70</v>
      </c>
      <c r="F141" s="43">
        <v>200</v>
      </c>
      <c r="G141" s="43">
        <v>0.08</v>
      </c>
      <c r="H141" s="43">
        <v>0.06</v>
      </c>
      <c r="I141" s="43">
        <v>7.24</v>
      </c>
      <c r="J141" s="43">
        <v>28.65</v>
      </c>
      <c r="K141" s="44">
        <v>7863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44</v>
      </c>
      <c r="F142" s="43">
        <v>40</v>
      </c>
      <c r="G142" s="43">
        <v>0.36</v>
      </c>
      <c r="H142" s="43">
        <v>1.28</v>
      </c>
      <c r="I142" s="43">
        <v>19.600000000000001</v>
      </c>
      <c r="J142" s="43">
        <v>106</v>
      </c>
      <c r="K142" s="44">
        <v>336</v>
      </c>
      <c r="L142" s="43"/>
    </row>
    <row r="143" spans="1:12" ht="26.4" x14ac:dyDescent="0.3">
      <c r="A143" s="23"/>
      <c r="B143" s="15"/>
      <c r="C143" s="11"/>
      <c r="D143" s="7" t="s">
        <v>24</v>
      </c>
      <c r="E143" s="42" t="s">
        <v>71</v>
      </c>
      <c r="F143" s="43">
        <v>200</v>
      </c>
      <c r="G143" s="43">
        <v>0.4</v>
      </c>
      <c r="H143" s="43">
        <v>0.4</v>
      </c>
      <c r="I143" s="43">
        <v>9.8000000000000007</v>
      </c>
      <c r="J143" s="43">
        <v>47</v>
      </c>
      <c r="K143" s="44">
        <v>131</v>
      </c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610</v>
      </c>
      <c r="G146" s="19">
        <f t="shared" ref="G146:J146" si="68">SUM(G139:G145)</f>
        <v>23.319999999999997</v>
      </c>
      <c r="H146" s="19">
        <f t="shared" si="68"/>
        <v>18.82</v>
      </c>
      <c r="I146" s="19">
        <f t="shared" si="68"/>
        <v>67.88</v>
      </c>
      <c r="J146" s="19">
        <f t="shared" si="68"/>
        <v>529.84999999999991</v>
      </c>
      <c r="K146" s="25"/>
      <c r="L146" s="19">
        <f t="shared" ref="L146" si="69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610</v>
      </c>
      <c r="G157" s="32">
        <f t="shared" ref="G157" si="72">G146+G156</f>
        <v>23.319999999999997</v>
      </c>
      <c r="H157" s="32">
        <f t="shared" ref="H157" si="73">H146+H156</f>
        <v>18.82</v>
      </c>
      <c r="I157" s="32">
        <f t="shared" ref="I157" si="74">I146+I156</f>
        <v>67.88</v>
      </c>
      <c r="J157" s="32">
        <f t="shared" ref="J157:L157" si="75">J146+J156</f>
        <v>529.84999999999991</v>
      </c>
      <c r="K157" s="32"/>
      <c r="L157" s="32">
        <f t="shared" si="75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90</v>
      </c>
      <c r="G158" s="40">
        <v>16.760000000000002</v>
      </c>
      <c r="H158" s="40">
        <v>5.2</v>
      </c>
      <c r="I158" s="40">
        <v>3.57</v>
      </c>
      <c r="J158" s="40">
        <v>128.33000000000001</v>
      </c>
      <c r="K158" s="41">
        <v>7843</v>
      </c>
      <c r="L158" s="40"/>
    </row>
    <row r="159" spans="1:12" ht="14.4" x14ac:dyDescent="0.3">
      <c r="A159" s="23"/>
      <c r="B159" s="15"/>
      <c r="C159" s="11"/>
      <c r="D159" s="6"/>
      <c r="E159" s="42" t="s">
        <v>48</v>
      </c>
      <c r="F159" s="43">
        <v>150</v>
      </c>
      <c r="G159" s="43">
        <v>3.3</v>
      </c>
      <c r="H159" s="43">
        <v>4.7300000000000004</v>
      </c>
      <c r="I159" s="43">
        <v>22.12</v>
      </c>
      <c r="J159" s="43">
        <v>144.69</v>
      </c>
      <c r="K159" s="44">
        <v>7824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73</v>
      </c>
      <c r="F160" s="43">
        <v>200</v>
      </c>
      <c r="G160" s="43">
        <v>0.2</v>
      </c>
      <c r="H160" s="43">
        <v>0.06</v>
      </c>
      <c r="I160" s="43">
        <v>10.64</v>
      </c>
      <c r="J160" s="43">
        <v>44.92</v>
      </c>
      <c r="K160" s="44">
        <v>3935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44</v>
      </c>
      <c r="F161" s="43">
        <v>40</v>
      </c>
      <c r="G161" s="43">
        <v>0.36</v>
      </c>
      <c r="H161" s="43">
        <v>1.28</v>
      </c>
      <c r="I161" s="43">
        <v>19.600000000000001</v>
      </c>
      <c r="J161" s="43">
        <v>106</v>
      </c>
      <c r="K161" s="44">
        <v>336</v>
      </c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74</v>
      </c>
      <c r="F163" s="43">
        <v>80</v>
      </c>
      <c r="G163" s="43">
        <v>3.2</v>
      </c>
      <c r="H163" s="43">
        <v>6.78</v>
      </c>
      <c r="I163" s="43">
        <v>39.22</v>
      </c>
      <c r="J163" s="43">
        <v>225.68</v>
      </c>
      <c r="K163" s="44">
        <v>6652</v>
      </c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6">SUM(G158:G164)</f>
        <v>23.82</v>
      </c>
      <c r="H165" s="19">
        <f t="shared" si="76"/>
        <v>18.05</v>
      </c>
      <c r="I165" s="19">
        <f t="shared" si="76"/>
        <v>95.15</v>
      </c>
      <c r="J165" s="19">
        <f t="shared" si="76"/>
        <v>649.62</v>
      </c>
      <c r="K165" s="25"/>
      <c r="L165" s="19">
        <f t="shared" ref="L165" si="77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560</v>
      </c>
      <c r="G176" s="32">
        <f t="shared" ref="G176" si="80">G165+G175</f>
        <v>23.82</v>
      </c>
      <c r="H176" s="32">
        <f t="shared" ref="H176" si="81">H165+H175</f>
        <v>18.05</v>
      </c>
      <c r="I176" s="32">
        <f t="shared" ref="I176" si="82">I165+I175</f>
        <v>95.15</v>
      </c>
      <c r="J176" s="32">
        <f t="shared" ref="J176:L176" si="83">J165+J175</f>
        <v>649.62</v>
      </c>
      <c r="K176" s="32"/>
      <c r="L176" s="32">
        <f t="shared" si="83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75</v>
      </c>
      <c r="F177" s="40">
        <v>90</v>
      </c>
      <c r="G177" s="40">
        <v>15.28</v>
      </c>
      <c r="H177" s="40">
        <v>15.67</v>
      </c>
      <c r="I177" s="40">
        <v>3.01</v>
      </c>
      <c r="J177" s="40">
        <v>214.07</v>
      </c>
      <c r="K177" s="41">
        <v>6947</v>
      </c>
      <c r="L177" s="40"/>
    </row>
    <row r="178" spans="1:12" ht="14.4" x14ac:dyDescent="0.3">
      <c r="A178" s="23"/>
      <c r="B178" s="15"/>
      <c r="C178" s="11"/>
      <c r="D178" s="6"/>
      <c r="E178" s="42" t="s">
        <v>76</v>
      </c>
      <c r="F178" s="43">
        <v>120</v>
      </c>
      <c r="G178" s="43">
        <v>2.99</v>
      </c>
      <c r="H178" s="43">
        <v>4.05</v>
      </c>
      <c r="I178" s="43">
        <v>31.15</v>
      </c>
      <c r="J178" s="43">
        <v>171.95</v>
      </c>
      <c r="K178" s="44">
        <v>7871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77</v>
      </c>
      <c r="F179" s="43">
        <v>200</v>
      </c>
      <c r="G179" s="43">
        <v>0.83</v>
      </c>
      <c r="H179" s="43">
        <v>0.05</v>
      </c>
      <c r="I179" s="43">
        <v>16.14</v>
      </c>
      <c r="J179" s="43">
        <v>69.040000000000006</v>
      </c>
      <c r="K179" s="44">
        <v>6283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44</v>
      </c>
      <c r="F180" s="43">
        <v>40</v>
      </c>
      <c r="G180" s="43">
        <v>0.36</v>
      </c>
      <c r="H180" s="43">
        <v>1.28</v>
      </c>
      <c r="I180" s="43">
        <v>19.600000000000001</v>
      </c>
      <c r="J180" s="43">
        <v>106</v>
      </c>
      <c r="K180" s="44">
        <v>336</v>
      </c>
      <c r="L180" s="43"/>
    </row>
    <row r="181" spans="1:12" ht="26.4" x14ac:dyDescent="0.3">
      <c r="A181" s="23"/>
      <c r="B181" s="15"/>
      <c r="C181" s="11"/>
      <c r="D181" s="7" t="s">
        <v>24</v>
      </c>
      <c r="E181" s="42" t="s">
        <v>78</v>
      </c>
      <c r="F181" s="43">
        <v>80</v>
      </c>
      <c r="G181" s="43">
        <v>1.38</v>
      </c>
      <c r="H181" s="43">
        <v>3.05</v>
      </c>
      <c r="I181" s="43">
        <v>2.34</v>
      </c>
      <c r="J181" s="43">
        <v>44.17</v>
      </c>
      <c r="K181" s="44">
        <v>7877</v>
      </c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4">SUM(G177:G183)</f>
        <v>20.839999999999996</v>
      </c>
      <c r="H184" s="19">
        <f t="shared" si="84"/>
        <v>24.1</v>
      </c>
      <c r="I184" s="19">
        <f t="shared" si="84"/>
        <v>72.240000000000009</v>
      </c>
      <c r="J184" s="19">
        <f t="shared" si="84"/>
        <v>605.2299999999999</v>
      </c>
      <c r="K184" s="25"/>
      <c r="L184" s="19">
        <f t="shared" ref="L184" si="85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530</v>
      </c>
      <c r="G195" s="32">
        <f t="shared" ref="G195" si="88">G184+G194</f>
        <v>20.839999999999996</v>
      </c>
      <c r="H195" s="32">
        <f t="shared" ref="H195" si="89">H184+H194</f>
        <v>24.1</v>
      </c>
      <c r="I195" s="32">
        <f t="shared" ref="I195" si="90">I184+I194</f>
        <v>72.240000000000009</v>
      </c>
      <c r="J195" s="32">
        <f t="shared" ref="J195:L195" si="91">J184+J194</f>
        <v>605.2299999999999</v>
      </c>
      <c r="K195" s="32"/>
      <c r="L195" s="32">
        <f t="shared" si="91"/>
        <v>0</v>
      </c>
    </row>
    <row r="196" spans="1:12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540.1</v>
      </c>
      <c r="G196" s="34">
        <f t="shared" ref="G196:J196" si="92">(G24+G43+G62+G81+G100+G119+G138+G157+G176+G195)/(IF(G24=0,0,1)+IF(G43=0,0,1)+IF(G62=0,0,1)+IF(G81=0,0,1)+IF(G100=0,0,1)+IF(G119=0,0,1)+IF(G138=0,0,1)+IF(G157=0,0,1)+IF(G176=0,0,1)+IF(G195=0,0,1))</f>
        <v>19.514999999999997</v>
      </c>
      <c r="H196" s="34">
        <f t="shared" si="92"/>
        <v>18.134999999999998</v>
      </c>
      <c r="I196" s="34">
        <f t="shared" si="92"/>
        <v>71.359000000000009</v>
      </c>
      <c r="J196" s="34">
        <f t="shared" si="92"/>
        <v>535.60399999999993</v>
      </c>
      <c r="K196" s="34"/>
      <c r="L196" s="34" t="e">
        <f t="shared" ref="L196" si="93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Вторушина Елизавета</cp:lastModifiedBy>
  <cp:lastPrinted>2023-10-16T05:41:39Z</cp:lastPrinted>
  <dcterms:created xsi:type="dcterms:W3CDTF">2022-05-16T14:23:56Z</dcterms:created>
  <dcterms:modified xsi:type="dcterms:W3CDTF">2023-11-07T14:03:27Z</dcterms:modified>
</cp:coreProperties>
</file>